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2077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Лист1!$B$11:$H$20</definedName>
  </definedNames>
  <calcPr calcId="144525"/>
</workbook>
</file>

<file path=xl/calcChain.xml><?xml version="1.0" encoding="utf-8"?>
<calcChain xmlns="http://schemas.openxmlformats.org/spreadsheetml/2006/main">
  <c r="O9" i="1" l="1"/>
  <c r="M9" i="1"/>
  <c r="K9" i="1"/>
  <c r="I9" i="1"/>
  <c r="G9" i="1"/>
  <c r="E9" i="1"/>
  <c r="P8" i="1"/>
  <c r="N8" i="1"/>
  <c r="L8" i="1"/>
  <c r="J8" i="1"/>
  <c r="H8" i="1"/>
  <c r="F8" i="1"/>
  <c r="P7" i="1"/>
  <c r="N7" i="1"/>
  <c r="L7" i="1"/>
  <c r="J7" i="1"/>
  <c r="H7" i="1"/>
  <c r="F7" i="1"/>
  <c r="P6" i="1"/>
  <c r="N6" i="1"/>
  <c r="L6" i="1"/>
  <c r="L9" i="1" s="1"/>
  <c r="J6" i="1"/>
  <c r="J9" i="1" s="1"/>
  <c r="H6" i="1"/>
  <c r="H9" i="1" s="1"/>
  <c r="F6" i="1"/>
  <c r="D8" i="1"/>
  <c r="D7" i="1"/>
  <c r="D6" i="1"/>
  <c r="F9" i="1" l="1"/>
  <c r="P9" i="1"/>
  <c r="N9" i="1"/>
  <c r="D9" i="1"/>
  <c r="C9" i="1"/>
  <c r="B9" i="1" l="1"/>
</calcChain>
</file>

<file path=xl/sharedStrings.xml><?xml version="1.0" encoding="utf-8"?>
<sst xmlns="http://schemas.openxmlformats.org/spreadsheetml/2006/main" count="39" uniqueCount="26">
  <si>
    <t>Вес критерия</t>
  </si>
  <si>
    <t>Сводная оценка</t>
  </si>
  <si>
    <t>ГОБУ ИАЦР ФКиС ЛО</t>
  </si>
  <si>
    <t>Приложение</t>
  </si>
  <si>
    <t>Наименование учреждение</t>
  </si>
  <si>
    <t>Кол-во   баллов</t>
  </si>
  <si>
    <t>Эффективность и результативность деятельности областных государственных учреждений физической культуры и спорта за 2017 год</t>
  </si>
  <si>
    <t>I Основная деятельность государственного учреждения</t>
  </si>
  <si>
    <t>II Финансово-экономическая деятельность государственного учреждения</t>
  </si>
  <si>
    <t>III Уровень исполнительской дисциплины и работа с кадрами</t>
  </si>
  <si>
    <t>Критерии оценки</t>
  </si>
  <si>
    <t>Рейтинг областных государственных учреждений физической культуры и спорта и количество баллов с учетом весов критериев по результатам оценки за 2017 год</t>
  </si>
  <si>
    <t>Государственное бюджетное учреждение Липецкой области «Областная комплексная спортивная школа олимпийского резерва с филиалами в городах и районах области»</t>
  </si>
  <si>
    <t>ГБУ ЛО «ОК СШОР»</t>
  </si>
  <si>
    <t>Государственное бюджетное учреждение Липецкой области «Спортивная школа олимпийского резерва «Локомотив»</t>
  </si>
  <si>
    <t>ГБУ ЛО СШОР «Локомотив»</t>
  </si>
  <si>
    <t>Государственное бюджетное учреждение Липецкой области «Спортивная школа олимпийского резерва» имени Александра Митрофановича Никулина</t>
  </si>
  <si>
    <t>Областное бюджетное учреждение «Областная спортивно-адаптивная школа»</t>
  </si>
  <si>
    <t>ОБУ «ОСАШ»</t>
  </si>
  <si>
    <t>Государственное бюджетное учреждение Липецкой области «Центр спортивной подготовки»</t>
  </si>
  <si>
    <t>ГБУ ЛО ЦСП</t>
  </si>
  <si>
    <t>Государственное областное бюджетное учреждение «Информационно-аналитический Центр развития физической культуры и спорта Липецкой области»</t>
  </si>
  <si>
    <t>Областное автономное учреждение «Спортивный комплекс Форест Парк»</t>
  </si>
  <si>
    <t xml:space="preserve">ОАУ СК 
«Форест Парк»
</t>
  </si>
  <si>
    <t>ГБУ ЛО СШОР им. А.М. Никулина</t>
  </si>
  <si>
    <t>Место в рейтинге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</si>
</sst>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workbookViewId="0">
      <selection sqref="A1:P20"/>
    </sheetView>
  </sheetViews>
  <sheetFormatPr defaultRowHeight="15" x14ac:dyDescent="0.25"/>
  <cols>
    <col min="1" max="1" width="33.7109375" customWidth="1"/>
    <col min="2" max="2" width="9.85546875" customWidth="1"/>
    <col min="3" max="3" width="8.5703125" bestFit="1" customWidth="1"/>
    <col min="4" max="4" width="9.140625" customWidth="1"/>
    <col min="5" max="5" width="8" bestFit="1" customWidth="1"/>
    <col min="6" max="6" width="9.42578125" customWidth="1"/>
    <col min="7" max="7" width="8" bestFit="1" customWidth="1"/>
    <col min="9" max="9" width="8.7109375" customWidth="1"/>
    <col min="11" max="11" width="8" bestFit="1" customWidth="1"/>
    <col min="13" max="13" width="8" bestFit="1" customWidth="1"/>
    <col min="15" max="15" width="8" bestFit="1" customWidth="1"/>
  </cols>
  <sheetData>
    <row r="1" spans="1:16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" t="s">
        <v>3</v>
      </c>
      <c r="O1" s="29"/>
      <c r="P1" s="29"/>
    </row>
    <row r="2" spans="1:16" ht="39" customHeight="1" x14ac:dyDescent="0.25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.75" x14ac:dyDescent="0.25">
      <c r="A3" s="15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50.25" customHeight="1" x14ac:dyDescent="0.25">
      <c r="A4" s="24" t="s">
        <v>10</v>
      </c>
      <c r="B4" s="24" t="s">
        <v>0</v>
      </c>
      <c r="C4" s="28" t="s">
        <v>15</v>
      </c>
      <c r="D4" s="28"/>
      <c r="E4" s="28" t="s">
        <v>13</v>
      </c>
      <c r="F4" s="28"/>
      <c r="G4" s="28" t="s">
        <v>24</v>
      </c>
      <c r="H4" s="28"/>
      <c r="I4" s="30" t="s">
        <v>18</v>
      </c>
      <c r="J4" s="31"/>
      <c r="K4" s="28" t="s">
        <v>20</v>
      </c>
      <c r="L4" s="28"/>
      <c r="M4" s="28" t="s">
        <v>23</v>
      </c>
      <c r="N4" s="28"/>
      <c r="O4" s="28" t="s">
        <v>2</v>
      </c>
      <c r="P4" s="28"/>
    </row>
    <row r="5" spans="1:16" ht="31.5" customHeight="1" x14ac:dyDescent="0.25">
      <c r="A5" s="25"/>
      <c r="B5" s="25"/>
      <c r="C5" s="1" t="s">
        <v>5</v>
      </c>
      <c r="D5" s="1" t="s">
        <v>1</v>
      </c>
      <c r="E5" s="1" t="s">
        <v>5</v>
      </c>
      <c r="F5" s="1" t="s">
        <v>1</v>
      </c>
      <c r="G5" s="1" t="s">
        <v>5</v>
      </c>
      <c r="H5" s="1" t="s">
        <v>1</v>
      </c>
      <c r="I5" s="1" t="s">
        <v>5</v>
      </c>
      <c r="J5" s="1" t="s">
        <v>1</v>
      </c>
      <c r="K5" s="1" t="s">
        <v>5</v>
      </c>
      <c r="L5" s="1" t="s">
        <v>1</v>
      </c>
      <c r="M5" s="1" t="s">
        <v>5</v>
      </c>
      <c r="N5" s="1" t="s">
        <v>1</v>
      </c>
      <c r="O5" s="1" t="s">
        <v>5</v>
      </c>
      <c r="P5" s="1" t="s">
        <v>1</v>
      </c>
    </row>
    <row r="6" spans="1:16" ht="31.5" x14ac:dyDescent="0.25">
      <c r="A6" s="4" t="s">
        <v>7</v>
      </c>
      <c r="B6" s="11">
        <v>0.4</v>
      </c>
      <c r="C6" s="11">
        <v>27</v>
      </c>
      <c r="D6" s="11">
        <f>$B$6*C6</f>
        <v>10.8</v>
      </c>
      <c r="E6" s="11">
        <v>26</v>
      </c>
      <c r="F6" s="11">
        <f t="shared" ref="F6" si="0">$B$6*E6</f>
        <v>10.4</v>
      </c>
      <c r="G6" s="11">
        <v>25</v>
      </c>
      <c r="H6" s="11">
        <f t="shared" ref="H6" si="1">$B$6*G6</f>
        <v>10</v>
      </c>
      <c r="I6" s="11">
        <v>30</v>
      </c>
      <c r="J6" s="11">
        <f t="shared" ref="J6" si="2">$B$6*I6</f>
        <v>12</v>
      </c>
      <c r="K6" s="11">
        <v>30</v>
      </c>
      <c r="L6" s="11">
        <f t="shared" ref="L6" si="3">$B$6*K6</f>
        <v>12</v>
      </c>
      <c r="M6" s="11">
        <v>18</v>
      </c>
      <c r="N6" s="11">
        <f t="shared" ref="N6" si="4">$B$6*M6</f>
        <v>7.2</v>
      </c>
      <c r="O6" s="11">
        <v>28</v>
      </c>
      <c r="P6" s="11">
        <f t="shared" ref="P6" si="5">$B$6*O6</f>
        <v>11.200000000000001</v>
      </c>
    </row>
    <row r="7" spans="1:16" ht="47.25" x14ac:dyDescent="0.25">
      <c r="A7" s="4" t="s">
        <v>8</v>
      </c>
      <c r="B7" s="11">
        <v>0.3</v>
      </c>
      <c r="C7" s="11">
        <v>21</v>
      </c>
      <c r="D7" s="11">
        <f>$B$7*C7</f>
        <v>6.3</v>
      </c>
      <c r="E7" s="11">
        <v>25</v>
      </c>
      <c r="F7" s="11">
        <f t="shared" ref="F7" si="6">$B$7*E7</f>
        <v>7.5</v>
      </c>
      <c r="G7" s="11">
        <v>17</v>
      </c>
      <c r="H7" s="11">
        <f t="shared" ref="H7" si="7">$B$7*G7</f>
        <v>5.0999999999999996</v>
      </c>
      <c r="I7" s="11">
        <v>22</v>
      </c>
      <c r="J7" s="11">
        <f t="shared" ref="J7" si="8">$B$7*I7</f>
        <v>6.6</v>
      </c>
      <c r="K7" s="11">
        <v>24</v>
      </c>
      <c r="L7" s="11">
        <f t="shared" ref="L7" si="9">$B$7*K7</f>
        <v>7.1999999999999993</v>
      </c>
      <c r="M7" s="11">
        <v>16</v>
      </c>
      <c r="N7" s="11">
        <f t="shared" ref="N7" si="10">$B$7*M7</f>
        <v>4.8</v>
      </c>
      <c r="O7" s="11">
        <v>22</v>
      </c>
      <c r="P7" s="11">
        <f t="shared" ref="P7" si="11">$B$7*O7</f>
        <v>6.6</v>
      </c>
    </row>
    <row r="8" spans="1:16" ht="31.5" x14ac:dyDescent="0.25">
      <c r="A8" s="4" t="s">
        <v>9</v>
      </c>
      <c r="B8" s="11">
        <v>0.3</v>
      </c>
      <c r="C8" s="11">
        <v>18</v>
      </c>
      <c r="D8" s="11">
        <f>$B$8*C8</f>
        <v>5.3999999999999995</v>
      </c>
      <c r="E8" s="11">
        <v>16</v>
      </c>
      <c r="F8" s="11">
        <f t="shared" ref="F8" si="12">$B$8*E8</f>
        <v>4.8</v>
      </c>
      <c r="G8" s="11">
        <v>17</v>
      </c>
      <c r="H8" s="11">
        <f t="shared" ref="H8" si="13">$B$8*G8</f>
        <v>5.0999999999999996</v>
      </c>
      <c r="I8" s="11">
        <v>19</v>
      </c>
      <c r="J8" s="11">
        <f t="shared" ref="J8" si="14">$B$8*I8</f>
        <v>5.7</v>
      </c>
      <c r="K8" s="11">
        <v>30</v>
      </c>
      <c r="L8" s="11">
        <f t="shared" ref="L8" si="15">$B$8*K8</f>
        <v>9</v>
      </c>
      <c r="M8" s="11">
        <v>20</v>
      </c>
      <c r="N8" s="11">
        <f t="shared" ref="N8" si="16">$B$8*M8</f>
        <v>6</v>
      </c>
      <c r="O8" s="11">
        <v>20</v>
      </c>
      <c r="P8" s="11">
        <f t="shared" ref="P8" si="17">$B$8*O8</f>
        <v>6</v>
      </c>
    </row>
    <row r="9" spans="1:16" ht="15.75" x14ac:dyDescent="0.25">
      <c r="A9" s="4"/>
      <c r="B9" s="12">
        <f>B6+B7+B8</f>
        <v>1</v>
      </c>
      <c r="C9" s="13">
        <f>SUM(C6:C8)</f>
        <v>66</v>
      </c>
      <c r="D9" s="13">
        <f>SUM(D6:D8)</f>
        <v>22.5</v>
      </c>
      <c r="E9" s="13">
        <f t="shared" ref="E9:P9" si="18">SUM(E6:E8)</f>
        <v>67</v>
      </c>
      <c r="F9" s="13">
        <f t="shared" si="18"/>
        <v>22.7</v>
      </c>
      <c r="G9" s="13">
        <f t="shared" si="18"/>
        <v>59</v>
      </c>
      <c r="H9" s="13">
        <f t="shared" si="18"/>
        <v>20.2</v>
      </c>
      <c r="I9" s="13">
        <f t="shared" si="18"/>
        <v>71</v>
      </c>
      <c r="J9" s="13">
        <f t="shared" si="18"/>
        <v>24.3</v>
      </c>
      <c r="K9" s="13">
        <f t="shared" si="18"/>
        <v>84</v>
      </c>
      <c r="L9" s="13">
        <f t="shared" si="18"/>
        <v>28.2</v>
      </c>
      <c r="M9" s="13">
        <f t="shared" si="18"/>
        <v>54</v>
      </c>
      <c r="N9" s="13">
        <f t="shared" si="18"/>
        <v>18</v>
      </c>
      <c r="O9" s="13">
        <f t="shared" si="18"/>
        <v>70</v>
      </c>
      <c r="P9" s="13">
        <f t="shared" si="18"/>
        <v>23.8</v>
      </c>
    </row>
    <row r="10" spans="1:16" ht="15.75" x14ac:dyDescent="0.25">
      <c r="A10" s="3"/>
      <c r="B10" s="5"/>
      <c r="C10" s="5"/>
      <c r="D10" s="6"/>
      <c r="E10" s="5"/>
      <c r="F10" s="6"/>
      <c r="G10" s="5"/>
      <c r="H10" s="6"/>
      <c r="I10" s="6"/>
      <c r="J10" s="6"/>
      <c r="K10" s="5"/>
      <c r="L10" s="6"/>
      <c r="M10" s="5"/>
      <c r="N10" s="6"/>
      <c r="O10" s="5"/>
      <c r="P10" s="6"/>
    </row>
    <row r="11" spans="1:16" ht="39" customHeight="1" x14ac:dyDescent="0.25">
      <c r="A11" s="27" t="s">
        <v>11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5.75" x14ac:dyDescent="0.25">
      <c r="A12" s="3"/>
      <c r="B12" s="7"/>
      <c r="C12" s="8"/>
      <c r="D12" s="8"/>
      <c r="E12" s="8"/>
      <c r="F12" s="8"/>
      <c r="G12" s="8"/>
      <c r="H12" s="8"/>
      <c r="I12" s="8"/>
      <c r="J12" s="9"/>
      <c r="K12" s="3"/>
      <c r="L12" s="3"/>
      <c r="M12" s="3"/>
      <c r="N12" s="3"/>
      <c r="O12" s="3"/>
      <c r="P12" s="3"/>
    </row>
    <row r="13" spans="1:16" ht="34.5" customHeight="1" x14ac:dyDescent="0.25">
      <c r="A13" s="1" t="s">
        <v>25</v>
      </c>
      <c r="B13" s="18" t="s">
        <v>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18" t="s">
        <v>1</v>
      </c>
      <c r="P13" s="20"/>
    </row>
    <row r="14" spans="1:16" ht="34.5" customHeight="1" x14ac:dyDescent="0.25">
      <c r="A14" s="1">
        <v>1</v>
      </c>
      <c r="B14" s="21" t="s">
        <v>19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16">
        <v>28.2</v>
      </c>
      <c r="P14" s="17"/>
    </row>
    <row r="15" spans="1:16" ht="34.5" customHeight="1" x14ac:dyDescent="0.25">
      <c r="A15" s="1">
        <v>2</v>
      </c>
      <c r="B15" s="21" t="s">
        <v>17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16">
        <v>24.3</v>
      </c>
      <c r="P15" s="17"/>
    </row>
    <row r="16" spans="1:16" ht="34.5" customHeight="1" x14ac:dyDescent="0.25">
      <c r="A16" s="1">
        <v>3</v>
      </c>
      <c r="B16" s="21" t="s">
        <v>21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16">
        <v>23.8</v>
      </c>
      <c r="P16" s="17"/>
    </row>
    <row r="17" spans="1:16" ht="34.5" customHeight="1" x14ac:dyDescent="0.25">
      <c r="A17" s="10">
        <v>4</v>
      </c>
      <c r="B17" s="21" t="s">
        <v>12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16">
        <v>22.7</v>
      </c>
      <c r="P17" s="17"/>
    </row>
    <row r="18" spans="1:16" ht="34.5" customHeight="1" x14ac:dyDescent="0.25">
      <c r="A18" s="10">
        <v>5</v>
      </c>
      <c r="B18" s="21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16">
        <v>22.5</v>
      </c>
      <c r="P18" s="17"/>
    </row>
    <row r="19" spans="1:16" ht="34.5" customHeight="1" x14ac:dyDescent="0.25">
      <c r="A19" s="10">
        <v>6</v>
      </c>
      <c r="B19" s="21" t="s"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16">
        <v>20.2</v>
      </c>
      <c r="P19" s="17"/>
    </row>
    <row r="20" spans="1:16" ht="34.5" customHeight="1" x14ac:dyDescent="0.25">
      <c r="A20" s="10">
        <v>7</v>
      </c>
      <c r="B20" s="21" t="s">
        <v>22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6">
        <v>18</v>
      </c>
      <c r="P20" s="17"/>
    </row>
    <row r="21" spans="1:16" ht="18.75" x14ac:dyDescent="0.3">
      <c r="C21" s="2"/>
      <c r="D21" s="2"/>
      <c r="E21" s="2"/>
      <c r="F21" s="2"/>
      <c r="G21" s="2"/>
    </row>
  </sheetData>
  <sortState ref="B8:C13">
    <sortCondition descending="1" ref="B8:B13"/>
  </sortState>
  <mergeCells count="28">
    <mergeCell ref="N1:P1"/>
    <mergeCell ref="G4:H4"/>
    <mergeCell ref="K4:L4"/>
    <mergeCell ref="M4:N4"/>
    <mergeCell ref="O4:P4"/>
    <mergeCell ref="I4:J4"/>
    <mergeCell ref="B4:B5"/>
    <mergeCell ref="A4:A5"/>
    <mergeCell ref="A2:P2"/>
    <mergeCell ref="A11:P11"/>
    <mergeCell ref="O13:P13"/>
    <mergeCell ref="C4:D4"/>
    <mergeCell ref="E4:F4"/>
    <mergeCell ref="O20:P20"/>
    <mergeCell ref="B13:N13"/>
    <mergeCell ref="B17:N17"/>
    <mergeCell ref="B18:N18"/>
    <mergeCell ref="B19:N19"/>
    <mergeCell ref="B20:N20"/>
    <mergeCell ref="O18:P18"/>
    <mergeCell ref="O19:P19"/>
    <mergeCell ref="O17:P17"/>
    <mergeCell ref="B14:N14"/>
    <mergeCell ref="O14:P14"/>
    <mergeCell ref="B15:N15"/>
    <mergeCell ref="O15:P15"/>
    <mergeCell ref="B16:N16"/>
    <mergeCell ref="O16:P16"/>
  </mergeCells>
  <pageMargins left="0.70866141732283472" right="0.31496062992125984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2018-03-26T12:47:48Z</dcterms:modified>
</cp:coreProperties>
</file>